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00" activeTab="0"/>
  </bookViews>
  <sheets>
    <sheet name="MON TV + TOAN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<sst xmlns="http://schemas.openxmlformats.org/spreadsheetml/2006/main" count="43" uniqueCount="20">
  <si>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tr­êng tiÓu häc kim ®Ýnh</t>
  </si>
  <si>
    <t>YÕu</t>
  </si>
  <si>
    <t>SL</t>
  </si>
  <si>
    <t>%</t>
  </si>
  <si>
    <t>hiÖu tr­ëng</t>
  </si>
  <si>
    <t>Sè HS</t>
  </si>
  <si>
    <t>phßng gd&amp;®t huyÖn kim thµnh</t>
  </si>
  <si>
    <t xml:space="preserve">Khèi </t>
  </si>
  <si>
    <t>Sè KS</t>
  </si>
  <si>
    <t>M«n TiÕng ViÖt</t>
  </si>
  <si>
    <t>M«n To¸n</t>
  </si>
  <si>
    <t>Giái</t>
  </si>
  <si>
    <t>Kh¸</t>
  </si>
  <si>
    <t>Trung b×nh</t>
  </si>
  <si>
    <t>§¹t TB trë lªn</t>
  </si>
  <si>
    <t xml:space="preserve">Céng </t>
  </si>
  <si>
    <t xml:space="preserve">  NguyÔn §×nh Hµ</t>
  </si>
  <si>
    <t>N¨m häc 2012 - 2013</t>
  </si>
  <si>
    <t>Kim §Ýnh, ngµy 29 th¸ng 10 n¨m 2012</t>
  </si>
  <si>
    <t>b¸o c¸o kÕt qu¶ kiÓm tra ®Þnh k× gi÷a k×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</si>
</sst>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2"/>
      <name val=".vntime"/>
      <family val="0"/>
    </font>
    <font>
      <b/>
      <sz val="13"/>
      <name val=".VnTimeH"/>
      <family val="2"/>
    </font>
    <font>
      <b/>
      <sz val="12"/>
      <name val=".VnArial Narrow"/>
      <family val="2"/>
    </font>
    <font>
      <b/>
      <sz val="14"/>
      <name val=".VnTime"/>
      <family val="2"/>
    </font>
    <font>
      <b/>
      <sz val="14"/>
      <name val=".VnTimeH"/>
      <family val="2"/>
    </font>
    <font>
      <sz val="8"/>
      <name val=".vntime"/>
      <family val="0"/>
    </font>
    <font>
      <i/>
      <sz val="14"/>
      <name val=".VnTime"/>
      <family val="2"/>
    </font>
    <font>
      <sz val="13"/>
      <name val=".VnTimeH"/>
      <family val="2"/>
    </font>
    <font>
      <b/>
      <sz val="10"/>
      <name val=".VnArial Narrow"/>
      <family val="2"/>
    </font>
    <font>
      <b/>
      <sz val="9"/>
      <name val=".VnArial Narrow"/>
      <family val="2"/>
    </font>
    <font>
      <sz val="12"/>
      <name val=".VnArial Narrow"/>
      <family val="2"/>
    </font>
    <font>
      <b/>
      <sz val="12"/>
      <color indexed="10"/>
      <name val=".VnTime"/>
      <family val="2"/>
    </font>
    <font>
      <sz val="14"/>
      <name val=".VnTime"/>
      <family val="2"/>
    </font>
    <font>
      <b/>
      <i/>
      <sz val="14"/>
      <name val=".VnTim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238125</xdr:rowOff>
    </xdr:from>
    <xdr:to>
      <xdr:col>5</xdr:col>
      <xdr:colOff>47625</xdr:colOff>
      <xdr:row>1</xdr:row>
      <xdr:rowOff>238125</xdr:rowOff>
    </xdr:to>
    <xdr:sp>
      <xdr:nvSpPr>
        <xdr:cNvPr id="1" name="Line 3"/>
        <xdr:cNvSpPr>
          <a:spLocks/>
        </xdr:cNvSpPr>
      </xdr:nvSpPr>
      <xdr:spPr>
        <a:xfrm>
          <a:off x="1266825" y="5810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438150</xdr:colOff>
      <xdr:row>1</xdr:row>
      <xdr:rowOff>257175</xdr:rowOff>
    </xdr:from>
    <xdr:to>
      <xdr:col>18</xdr:col>
      <xdr:colOff>0</xdr:colOff>
      <xdr:row>1</xdr:row>
      <xdr:rowOff>257175</xdr:rowOff>
    </xdr:to>
    <xdr:sp>
      <xdr:nvSpPr>
        <xdr:cNvPr id="2" name="Line 4"/>
        <xdr:cNvSpPr>
          <a:spLocks/>
        </xdr:cNvSpPr>
      </xdr:nvSpPr>
      <xdr:spPr>
        <a:xfrm>
          <a:off x="6800850" y="60007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I16" sqref="I16"/>
    </sheetView>
  </sheetViews>
  <sheetFormatPr defaultColWidth="8.796875" defaultRowHeight="15"/>
  <cols>
    <col min="1" max="1" width="5.19921875" style="0" customWidth="1"/>
    <col min="2" max="23" width="5.59765625" style="0" customWidth="1"/>
    <col min="24" max="24" width="5.69921875" style="0" customWidth="1"/>
  </cols>
  <sheetData>
    <row r="1" spans="1:23" ht="27" customHeight="1">
      <c r="A1" s="45" t="s">
        <v>6</v>
      </c>
      <c r="B1" s="45"/>
      <c r="C1" s="45"/>
      <c r="D1" s="45"/>
      <c r="E1" s="45"/>
      <c r="F1" s="45"/>
      <c r="G1" s="45"/>
      <c r="H1" s="45"/>
      <c r="I1" s="46" t="s">
        <v>19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6.25" customHeight="1">
      <c r="A2" s="40" t="s">
        <v>0</v>
      </c>
      <c r="B2" s="40"/>
      <c r="C2" s="40"/>
      <c r="D2" s="40"/>
      <c r="E2" s="40"/>
      <c r="F2" s="40"/>
      <c r="G2" s="40"/>
      <c r="H2" s="40"/>
      <c r="I2" s="47" t="s">
        <v>17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15.75" customHeight="1" thickBot="1">
      <c r="A3" s="28"/>
      <c r="B3" s="28"/>
      <c r="C3" s="28"/>
      <c r="D3" s="28"/>
      <c r="E3" s="28"/>
      <c r="F3" s="28"/>
      <c r="G3" s="28"/>
      <c r="H3" s="28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21.75" customHeight="1">
      <c r="A4" s="30" t="s">
        <v>7</v>
      </c>
      <c r="B4" s="32" t="s">
        <v>5</v>
      </c>
      <c r="C4" s="34" t="s">
        <v>8</v>
      </c>
      <c r="D4" s="37" t="s">
        <v>9</v>
      </c>
      <c r="E4" s="37"/>
      <c r="F4" s="37"/>
      <c r="G4" s="37"/>
      <c r="H4" s="37"/>
      <c r="I4" s="37"/>
      <c r="J4" s="37"/>
      <c r="K4" s="37"/>
      <c r="L4" s="37"/>
      <c r="M4" s="37"/>
      <c r="N4" s="37" t="s">
        <v>10</v>
      </c>
      <c r="O4" s="37"/>
      <c r="P4" s="37"/>
      <c r="Q4" s="37"/>
      <c r="R4" s="37"/>
      <c r="S4" s="37"/>
      <c r="T4" s="37"/>
      <c r="U4" s="37"/>
      <c r="V4" s="37"/>
      <c r="W4" s="48"/>
    </row>
    <row r="5" spans="1:23" ht="21.75" customHeight="1">
      <c r="A5" s="31"/>
      <c r="B5" s="33"/>
      <c r="C5" s="35"/>
      <c r="D5" s="33" t="s">
        <v>11</v>
      </c>
      <c r="E5" s="33"/>
      <c r="F5" s="33" t="s">
        <v>12</v>
      </c>
      <c r="G5" s="33"/>
      <c r="H5" s="33" t="s">
        <v>13</v>
      </c>
      <c r="I5" s="33"/>
      <c r="J5" s="33" t="s">
        <v>1</v>
      </c>
      <c r="K5" s="33"/>
      <c r="L5" s="38" t="s">
        <v>14</v>
      </c>
      <c r="M5" s="38"/>
      <c r="N5" s="33" t="s">
        <v>11</v>
      </c>
      <c r="O5" s="33"/>
      <c r="P5" s="33" t="s">
        <v>12</v>
      </c>
      <c r="Q5" s="33"/>
      <c r="R5" s="33" t="s">
        <v>13</v>
      </c>
      <c r="S5" s="33"/>
      <c r="T5" s="33" t="s">
        <v>1</v>
      </c>
      <c r="U5" s="33"/>
      <c r="V5" s="38" t="s">
        <v>14</v>
      </c>
      <c r="W5" s="39"/>
    </row>
    <row r="6" spans="1:26" ht="21.75" customHeight="1">
      <c r="A6" s="31"/>
      <c r="B6" s="33"/>
      <c r="C6" s="36"/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  <c r="O6" s="2" t="s">
        <v>3</v>
      </c>
      <c r="P6" s="2" t="s">
        <v>2</v>
      </c>
      <c r="Q6" s="2" t="s">
        <v>3</v>
      </c>
      <c r="R6" s="2" t="s">
        <v>2</v>
      </c>
      <c r="S6" s="2" t="s">
        <v>3</v>
      </c>
      <c r="T6" s="2" t="s">
        <v>2</v>
      </c>
      <c r="U6" s="2" t="s">
        <v>3</v>
      </c>
      <c r="V6" s="2" t="s">
        <v>2</v>
      </c>
      <c r="W6" s="3" t="s">
        <v>3</v>
      </c>
      <c r="Y6" s="4"/>
      <c r="Z6" s="4"/>
    </row>
    <row r="7" spans="1:26" ht="35.25" customHeight="1">
      <c r="A7" s="5">
        <v>1</v>
      </c>
      <c r="B7" s="6">
        <v>80</v>
      </c>
      <c r="C7" s="7">
        <f>D7+F7+H7+J7</f>
        <v>80</v>
      </c>
      <c r="D7" s="6">
        <v>44</v>
      </c>
      <c r="E7" s="8">
        <f aca="true" t="shared" si="0" ref="E7:E12">D7/C7%</f>
        <v>55</v>
      </c>
      <c r="F7" s="6">
        <v>32</v>
      </c>
      <c r="G7" s="8">
        <f aca="true" t="shared" si="1" ref="G7:G12">F7/C7%</f>
        <v>40</v>
      </c>
      <c r="H7" s="6">
        <v>4</v>
      </c>
      <c r="I7" s="8">
        <f aca="true" t="shared" si="2" ref="I7:I12">H7/C7%</f>
        <v>5</v>
      </c>
      <c r="J7" s="6">
        <v>0</v>
      </c>
      <c r="K7" s="6">
        <f aca="true" t="shared" si="3" ref="K7:K12">J7/C7%</f>
        <v>0</v>
      </c>
      <c r="L7" s="6">
        <f>D7+F7+H7</f>
        <v>80</v>
      </c>
      <c r="M7" s="8">
        <f aca="true" t="shared" si="4" ref="M7:M12">L7/C7%</f>
        <v>100</v>
      </c>
      <c r="N7" s="6">
        <v>52</v>
      </c>
      <c r="O7" s="8">
        <f aca="true" t="shared" si="5" ref="O7:O12">N7/C7%</f>
        <v>65</v>
      </c>
      <c r="P7" s="6">
        <v>24</v>
      </c>
      <c r="Q7" s="8">
        <f aca="true" t="shared" si="6" ref="Q7:Q12">P7/C7%</f>
        <v>30</v>
      </c>
      <c r="R7" s="6">
        <v>4</v>
      </c>
      <c r="S7" s="8">
        <f aca="true" t="shared" si="7" ref="S7:S12">R7/C7%</f>
        <v>5</v>
      </c>
      <c r="T7" s="6">
        <v>0</v>
      </c>
      <c r="U7" s="8">
        <f aca="true" t="shared" si="8" ref="U7:U12">T7/C7%</f>
        <v>0</v>
      </c>
      <c r="V7" s="6">
        <f>N7+P7+R7</f>
        <v>80</v>
      </c>
      <c r="W7" s="9">
        <f aca="true" t="shared" si="9" ref="W7:W12">V7/C7%</f>
        <v>100</v>
      </c>
      <c r="X7" s="10">
        <f aca="true" t="shared" si="10" ref="X7:X12">N7+P7+R7+T7</f>
        <v>80</v>
      </c>
      <c r="Y7" s="22">
        <f aca="true" t="shared" si="11" ref="Y7:Y12">E7+G7+I7+K7</f>
        <v>100</v>
      </c>
      <c r="Z7" s="22">
        <f aca="true" t="shared" si="12" ref="Z7:Z12">O7+Q7+S7+U7</f>
        <v>100</v>
      </c>
    </row>
    <row r="8" spans="1:26" ht="35.25" customHeight="1">
      <c r="A8" s="11">
        <v>2</v>
      </c>
      <c r="B8" s="12">
        <v>68</v>
      </c>
      <c r="C8" s="7">
        <f>D8+F8+H8+J8</f>
        <v>68</v>
      </c>
      <c r="D8" s="12">
        <v>39</v>
      </c>
      <c r="E8" s="13">
        <f t="shared" si="0"/>
        <v>57.35294117647059</v>
      </c>
      <c r="F8" s="12">
        <v>21</v>
      </c>
      <c r="G8" s="13">
        <f t="shared" si="1"/>
        <v>30.882352941176467</v>
      </c>
      <c r="H8" s="12">
        <v>8</v>
      </c>
      <c r="I8" s="13">
        <f t="shared" si="2"/>
        <v>11.76470588235294</v>
      </c>
      <c r="J8" s="12">
        <v>0</v>
      </c>
      <c r="K8" s="13">
        <f t="shared" si="3"/>
        <v>0</v>
      </c>
      <c r="L8" s="12">
        <f>D8+F8+H8</f>
        <v>68</v>
      </c>
      <c r="M8" s="13">
        <f t="shared" si="4"/>
        <v>99.99999999999999</v>
      </c>
      <c r="N8" s="12">
        <v>22</v>
      </c>
      <c r="O8" s="13">
        <f t="shared" si="5"/>
        <v>32.35294117647059</v>
      </c>
      <c r="P8" s="12">
        <v>32</v>
      </c>
      <c r="Q8" s="13">
        <f t="shared" si="6"/>
        <v>47.05882352941176</v>
      </c>
      <c r="R8" s="12">
        <v>12</v>
      </c>
      <c r="S8" s="13">
        <f t="shared" si="7"/>
        <v>17.64705882352941</v>
      </c>
      <c r="T8" s="12">
        <v>2</v>
      </c>
      <c r="U8" s="13">
        <f t="shared" si="8"/>
        <v>2.941176470588235</v>
      </c>
      <c r="V8" s="12">
        <f>N8+P8+R8</f>
        <v>66</v>
      </c>
      <c r="W8" s="14">
        <f t="shared" si="9"/>
        <v>97.05882352941175</v>
      </c>
      <c r="X8" s="10">
        <f t="shared" si="10"/>
        <v>68</v>
      </c>
      <c r="Y8" s="22">
        <f t="shared" si="11"/>
        <v>100</v>
      </c>
      <c r="Z8" s="22">
        <f t="shared" si="12"/>
        <v>99.99999999999999</v>
      </c>
    </row>
    <row r="9" spans="1:26" ht="35.25" customHeight="1">
      <c r="A9" s="11">
        <v>3</v>
      </c>
      <c r="B9" s="12">
        <v>65</v>
      </c>
      <c r="C9" s="7">
        <f>D9+F9+H9+J9</f>
        <v>65</v>
      </c>
      <c r="D9" s="12">
        <v>32</v>
      </c>
      <c r="E9" s="13">
        <f t="shared" si="0"/>
        <v>49.230769230769226</v>
      </c>
      <c r="F9" s="12">
        <v>27</v>
      </c>
      <c r="G9" s="13">
        <f t="shared" si="1"/>
        <v>41.53846153846154</v>
      </c>
      <c r="H9" s="12">
        <v>6</v>
      </c>
      <c r="I9" s="13">
        <f t="shared" si="2"/>
        <v>9.23076923076923</v>
      </c>
      <c r="J9" s="12">
        <v>0</v>
      </c>
      <c r="K9" s="13">
        <f t="shared" si="3"/>
        <v>0</v>
      </c>
      <c r="L9" s="12">
        <f>D9+F9+H9</f>
        <v>65</v>
      </c>
      <c r="M9" s="13">
        <f t="shared" si="4"/>
        <v>100</v>
      </c>
      <c r="N9" s="12">
        <v>42</v>
      </c>
      <c r="O9" s="13">
        <f t="shared" si="5"/>
        <v>64.61538461538461</v>
      </c>
      <c r="P9" s="12">
        <v>14</v>
      </c>
      <c r="Q9" s="13">
        <f t="shared" si="6"/>
        <v>21.538461538461537</v>
      </c>
      <c r="R9" s="12">
        <v>8</v>
      </c>
      <c r="S9" s="13">
        <f t="shared" si="7"/>
        <v>12.307692307692307</v>
      </c>
      <c r="T9" s="12">
        <v>1</v>
      </c>
      <c r="U9" s="13">
        <f t="shared" si="8"/>
        <v>1.5384615384615383</v>
      </c>
      <c r="V9" s="12">
        <f>N9+P9+R9</f>
        <v>64</v>
      </c>
      <c r="W9" s="14">
        <f t="shared" si="9"/>
        <v>98.46153846153845</v>
      </c>
      <c r="X9" s="10">
        <f t="shared" si="10"/>
        <v>65</v>
      </c>
      <c r="Y9" s="22">
        <f t="shared" si="11"/>
        <v>100</v>
      </c>
      <c r="Z9" s="22">
        <f t="shared" si="12"/>
        <v>99.99999999999999</v>
      </c>
    </row>
    <row r="10" spans="1:26" ht="35.25" customHeight="1">
      <c r="A10" s="11">
        <v>4</v>
      </c>
      <c r="B10" s="12">
        <v>83</v>
      </c>
      <c r="C10" s="7">
        <f>D10+F10+H10+J10</f>
        <v>83</v>
      </c>
      <c r="D10" s="12">
        <v>49</v>
      </c>
      <c r="E10" s="13">
        <f t="shared" si="0"/>
        <v>59.036144578313255</v>
      </c>
      <c r="F10" s="12">
        <v>27</v>
      </c>
      <c r="G10" s="13">
        <f t="shared" si="1"/>
        <v>32.53012048192771</v>
      </c>
      <c r="H10" s="12">
        <v>7</v>
      </c>
      <c r="I10" s="13">
        <f t="shared" si="2"/>
        <v>8.433734939759036</v>
      </c>
      <c r="J10" s="12">
        <v>0</v>
      </c>
      <c r="K10" s="13">
        <f t="shared" si="3"/>
        <v>0</v>
      </c>
      <c r="L10" s="12">
        <f>D10+F10+H10</f>
        <v>83</v>
      </c>
      <c r="M10" s="13">
        <f t="shared" si="4"/>
        <v>100</v>
      </c>
      <c r="N10" s="12">
        <v>51</v>
      </c>
      <c r="O10" s="13">
        <f t="shared" si="5"/>
        <v>61.445783132530124</v>
      </c>
      <c r="P10" s="12">
        <v>25</v>
      </c>
      <c r="Q10" s="13">
        <f t="shared" si="6"/>
        <v>30.120481927710845</v>
      </c>
      <c r="R10" s="12">
        <v>4</v>
      </c>
      <c r="S10" s="13">
        <f t="shared" si="7"/>
        <v>4.819277108433735</v>
      </c>
      <c r="T10" s="12">
        <v>3</v>
      </c>
      <c r="U10" s="13">
        <f t="shared" si="8"/>
        <v>3.6144578313253013</v>
      </c>
      <c r="V10" s="12">
        <f>N10+P10+R10</f>
        <v>80</v>
      </c>
      <c r="W10" s="14">
        <f t="shared" si="9"/>
        <v>96.3855421686747</v>
      </c>
      <c r="X10" s="10">
        <f t="shared" si="10"/>
        <v>83</v>
      </c>
      <c r="Y10" s="22">
        <f t="shared" si="11"/>
        <v>100</v>
      </c>
      <c r="Z10" s="22">
        <f t="shared" si="12"/>
        <v>100</v>
      </c>
    </row>
    <row r="11" spans="1:26" ht="35.25" customHeight="1">
      <c r="A11" s="15">
        <v>5</v>
      </c>
      <c r="B11" s="16">
        <v>94</v>
      </c>
      <c r="C11" s="7">
        <v>93</v>
      </c>
      <c r="D11" s="16">
        <v>53</v>
      </c>
      <c r="E11" s="13">
        <f t="shared" si="0"/>
        <v>56.98924731182795</v>
      </c>
      <c r="F11" s="16">
        <v>32</v>
      </c>
      <c r="G11" s="13">
        <f t="shared" si="1"/>
        <v>34.40860215053763</v>
      </c>
      <c r="H11" s="16">
        <v>8</v>
      </c>
      <c r="I11" s="13">
        <f t="shared" si="2"/>
        <v>8.602150537634408</v>
      </c>
      <c r="J11" s="16">
        <v>0</v>
      </c>
      <c r="K11" s="13">
        <f t="shared" si="3"/>
        <v>0</v>
      </c>
      <c r="L11" s="16">
        <f>D11+F11+H11</f>
        <v>93</v>
      </c>
      <c r="M11" s="13">
        <f t="shared" si="4"/>
        <v>100</v>
      </c>
      <c r="N11" s="16">
        <v>28</v>
      </c>
      <c r="O11" s="13">
        <f t="shared" si="5"/>
        <v>30.10752688172043</v>
      </c>
      <c r="P11" s="16">
        <v>54</v>
      </c>
      <c r="Q11" s="13">
        <f t="shared" si="6"/>
        <v>58.064516129032256</v>
      </c>
      <c r="R11" s="16">
        <v>11</v>
      </c>
      <c r="S11" s="13">
        <f t="shared" si="7"/>
        <v>11.827956989247312</v>
      </c>
      <c r="T11" s="16">
        <v>0</v>
      </c>
      <c r="U11" s="13">
        <f t="shared" si="8"/>
        <v>0</v>
      </c>
      <c r="V11" s="16">
        <f>N11+P11+R11</f>
        <v>93</v>
      </c>
      <c r="W11" s="14">
        <f t="shared" si="9"/>
        <v>100</v>
      </c>
      <c r="X11" s="10">
        <f t="shared" si="10"/>
        <v>93</v>
      </c>
      <c r="Y11" s="22">
        <f t="shared" si="11"/>
        <v>100</v>
      </c>
      <c r="Z11" s="22">
        <f t="shared" si="12"/>
        <v>100</v>
      </c>
    </row>
    <row r="12" spans="1:26" ht="35.25" customHeight="1" thickBot="1">
      <c r="A12" s="17" t="s">
        <v>15</v>
      </c>
      <c r="B12" s="18">
        <f>SUM(B7:B11)</f>
        <v>390</v>
      </c>
      <c r="C12" s="18">
        <f>SUM(C7:C11)</f>
        <v>389</v>
      </c>
      <c r="D12" s="18">
        <f>SUM(D7:D11)</f>
        <v>217</v>
      </c>
      <c r="E12" s="19">
        <f t="shared" si="0"/>
        <v>55.78406169665809</v>
      </c>
      <c r="F12" s="18">
        <f>SUM(F7:F11)</f>
        <v>139</v>
      </c>
      <c r="G12" s="19">
        <f t="shared" si="1"/>
        <v>35.732647814910024</v>
      </c>
      <c r="H12" s="18">
        <f>SUM(H7:H11)</f>
        <v>33</v>
      </c>
      <c r="I12" s="19">
        <f t="shared" si="2"/>
        <v>8.483290488431876</v>
      </c>
      <c r="J12" s="18">
        <f>SUM(J7:J11)</f>
        <v>0</v>
      </c>
      <c r="K12" s="19">
        <f t="shared" si="3"/>
        <v>0</v>
      </c>
      <c r="L12" s="20">
        <f>SUM(L7:L11)</f>
        <v>389</v>
      </c>
      <c r="M12" s="19">
        <f t="shared" si="4"/>
        <v>100</v>
      </c>
      <c r="N12" s="18">
        <f>SUM(N7:N11)</f>
        <v>195</v>
      </c>
      <c r="O12" s="19">
        <f t="shared" si="5"/>
        <v>50.12853470437018</v>
      </c>
      <c r="P12" s="18">
        <f>SUM(P7:P11)</f>
        <v>149</v>
      </c>
      <c r="Q12" s="19">
        <f t="shared" si="6"/>
        <v>38.303341902313626</v>
      </c>
      <c r="R12" s="18">
        <f>SUM(R7:R11)</f>
        <v>39</v>
      </c>
      <c r="S12" s="19">
        <f t="shared" si="7"/>
        <v>10.025706940874036</v>
      </c>
      <c r="T12" s="18">
        <f>SUM(T7:T11)</f>
        <v>6</v>
      </c>
      <c r="U12" s="19">
        <f t="shared" si="8"/>
        <v>1.5424164524421593</v>
      </c>
      <c r="V12" s="20">
        <f>SUM(V7:V11)</f>
        <v>383</v>
      </c>
      <c r="W12" s="21">
        <f t="shared" si="9"/>
        <v>98.45758354755783</v>
      </c>
      <c r="X12" s="10">
        <f t="shared" si="10"/>
        <v>389</v>
      </c>
      <c r="Y12" s="22">
        <f t="shared" si="11"/>
        <v>99.99999999999999</v>
      </c>
      <c r="Z12" s="22">
        <f t="shared" si="12"/>
        <v>99.99999999999999</v>
      </c>
    </row>
    <row r="13" spans="1:23" ht="24.75" customHeight="1">
      <c r="A13" s="40"/>
      <c r="B13" s="40"/>
      <c r="C13" s="40"/>
      <c r="D13" s="40"/>
      <c r="E13" s="40"/>
      <c r="F13" s="40"/>
      <c r="G13" s="40"/>
      <c r="H13" s="40"/>
      <c r="I13" s="40"/>
      <c r="J13" s="24"/>
      <c r="K13" s="24"/>
      <c r="L13" s="24"/>
      <c r="M13" s="41" t="s">
        <v>18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21" customHeight="1">
      <c r="A14" s="29"/>
      <c r="B14" s="29"/>
      <c r="C14" s="29"/>
      <c r="D14" s="29"/>
      <c r="E14" s="29"/>
      <c r="F14" s="29"/>
      <c r="G14" s="29"/>
      <c r="H14" s="29"/>
      <c r="I14" s="25"/>
      <c r="J14" s="1"/>
      <c r="K14" s="1"/>
      <c r="L14" s="1"/>
      <c r="M14" s="29" t="s">
        <v>4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8">
      <c r="A15" s="23"/>
      <c r="B15" s="23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4"/>
      <c r="N15" s="24"/>
      <c r="O15" s="23"/>
      <c r="P15" s="23"/>
      <c r="Q15" s="23"/>
      <c r="R15" s="23"/>
      <c r="S15" s="23"/>
      <c r="T15" s="23"/>
      <c r="U15" s="23"/>
      <c r="V15" s="23"/>
      <c r="W15" s="26"/>
    </row>
    <row r="16" spans="1:23" ht="18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4"/>
      <c r="N16" s="24"/>
      <c r="O16" s="23"/>
      <c r="P16" s="23"/>
      <c r="Q16" s="23"/>
      <c r="R16" s="23"/>
      <c r="S16" s="23"/>
      <c r="T16" s="23"/>
      <c r="U16" s="23"/>
      <c r="V16" s="23"/>
      <c r="W16" s="26"/>
    </row>
    <row r="17" spans="1:23" ht="18">
      <c r="A17" s="23"/>
      <c r="B17" s="23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4"/>
      <c r="N17" s="24"/>
      <c r="O17" s="23"/>
      <c r="P17" s="23"/>
      <c r="Q17" s="23"/>
      <c r="R17" s="23"/>
      <c r="S17" s="23"/>
      <c r="T17" s="23"/>
      <c r="U17" s="23"/>
      <c r="V17" s="23"/>
      <c r="W17" s="26"/>
    </row>
    <row r="18" spans="1:23" ht="18">
      <c r="A18" s="43"/>
      <c r="B18" s="43"/>
      <c r="C18" s="43"/>
      <c r="D18" s="43"/>
      <c r="E18" s="43"/>
      <c r="F18" s="43"/>
      <c r="G18" s="43"/>
      <c r="H18" s="43"/>
      <c r="I18" s="27"/>
      <c r="J18" s="24"/>
      <c r="K18" s="24"/>
      <c r="L18" s="24"/>
      <c r="M18" s="24"/>
      <c r="N18" s="24"/>
      <c r="O18" s="23"/>
      <c r="P18" s="23"/>
      <c r="Q18" s="23"/>
      <c r="R18" s="23"/>
      <c r="S18" s="23"/>
      <c r="T18" s="23"/>
      <c r="U18" s="23"/>
      <c r="V18" s="23"/>
      <c r="W18" s="26"/>
    </row>
    <row r="19" spans="1:23" ht="18.75">
      <c r="A19" s="23"/>
      <c r="B19" s="23"/>
      <c r="C19" s="23"/>
      <c r="D19" s="23"/>
      <c r="E19" s="23"/>
      <c r="F19" s="23"/>
      <c r="G19" s="23"/>
      <c r="H19" s="23"/>
      <c r="I19" s="23"/>
      <c r="J19" s="24"/>
      <c r="K19" s="24"/>
      <c r="L19" s="24"/>
      <c r="M19" s="44" t="s">
        <v>16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</row>
  </sheetData>
  <mergeCells count="26">
    <mergeCell ref="I3:W3"/>
    <mergeCell ref="A18:H18"/>
    <mergeCell ref="M19:W19"/>
    <mergeCell ref="A1:H1"/>
    <mergeCell ref="I1:W1"/>
    <mergeCell ref="A2:H2"/>
    <mergeCell ref="I2:W2"/>
    <mergeCell ref="N4:W4"/>
    <mergeCell ref="D5:E5"/>
    <mergeCell ref="F5:G5"/>
    <mergeCell ref="H5:I5"/>
    <mergeCell ref="M13:W13"/>
    <mergeCell ref="J5:K5"/>
    <mergeCell ref="L5:M5"/>
    <mergeCell ref="N5:O5"/>
    <mergeCell ref="P5:Q5"/>
    <mergeCell ref="A14:H14"/>
    <mergeCell ref="M14:W14"/>
    <mergeCell ref="A4:A6"/>
    <mergeCell ref="B4:B6"/>
    <mergeCell ref="C4:C6"/>
    <mergeCell ref="D4:M4"/>
    <mergeCell ref="R5:S5"/>
    <mergeCell ref="T5:U5"/>
    <mergeCell ref="V5:W5"/>
    <mergeCell ref="A13:I13"/>
  </mergeCells>
  <printOptions/>
  <pageMargins left="0.75" right="0.16" top="1" bottom="0.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QuyetThang</dc:creator>
  <cp:keywords/>
  <dc:description/>
  <cp:lastModifiedBy>Thanh An</cp:lastModifiedBy>
  <cp:lastPrinted>2012-10-30T01:45:46Z</cp:lastPrinted>
  <dcterms:created xsi:type="dcterms:W3CDTF">2009-01-10T01:28:19Z</dcterms:created>
  <dcterms:modified xsi:type="dcterms:W3CDTF">2012-11-12T05:20:56Z</dcterms:modified>
  <cp:category/>
  <cp:version/>
  <cp:contentType/>
  <cp:contentStatus/>
</cp:coreProperties>
</file>